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TIP FY 2021-2024\Website\Excel Files for Website\"/>
    </mc:Choice>
  </mc:AlternateContent>
  <bookViews>
    <workbookView xWindow="240" yWindow="156" windowWidth="23016" windowHeight="11820"/>
  </bookViews>
  <sheets>
    <sheet name="TE" sheetId="6" r:id="rId1"/>
  </sheets>
  <definedNames>
    <definedName name="_xlnm._FilterDatabase" localSheetId="0" hidden="1">TE!$H$1:$P$3</definedName>
    <definedName name="_xlnm.Print_Area" localSheetId="0">TE!$H$1:$P$6</definedName>
    <definedName name="_xlnm.Print_Titles" localSheetId="0">TE!$1:$1</definedName>
  </definedNames>
  <calcPr calcId="162913"/>
</workbook>
</file>

<file path=xl/calcChain.xml><?xml version="1.0" encoding="utf-8"?>
<calcChain xmlns="http://schemas.openxmlformats.org/spreadsheetml/2006/main">
  <c r="N2" i="6" l="1"/>
  <c r="N3" i="6"/>
  <c r="N4" i="6"/>
  <c r="O4" i="6" s="1"/>
  <c r="N5" i="6"/>
  <c r="O5" i="6" s="1"/>
  <c r="N6" i="6"/>
  <c r="O6" i="6" s="1"/>
  <c r="O2" i="6" l="1"/>
  <c r="O3" i="6"/>
</calcChain>
</file>

<file path=xl/sharedStrings.xml><?xml version="1.0" encoding="utf-8"?>
<sst xmlns="http://schemas.openxmlformats.org/spreadsheetml/2006/main" count="53" uniqueCount="47">
  <si>
    <t>County</t>
  </si>
  <si>
    <t>Project Title</t>
  </si>
  <si>
    <t>Project Description</t>
  </si>
  <si>
    <t>Jefferson</t>
  </si>
  <si>
    <t>Louisville Metro</t>
  </si>
  <si>
    <t>Phase</t>
  </si>
  <si>
    <t>State Forces</t>
  </si>
  <si>
    <t>Lincoln County Fiscal Court</t>
  </si>
  <si>
    <t>Lincoln</t>
  </si>
  <si>
    <t>Veterans Memorial Park Trail</t>
  </si>
  <si>
    <t>Construction for the installation of a walking path and bicycle path, fencing and drainage at the intersection of Herndon and Danville Avenue, following Herndon Avenue East to Lancaster Street and onto US 27 , crossing US 27 and continuing to the Veteran's Memorial Park off US 150.</t>
  </si>
  <si>
    <t>LaGrange Road Pedestrian Facilities</t>
  </si>
  <si>
    <t xml:space="preserve">Construction of sidewalks, bike lanes, and intersection improvements on LaGrange Road between Lyndon and Whipps Mill Road and on KY 146 between Lyndon and Whipps Mill.  </t>
  </si>
  <si>
    <t>C</t>
  </si>
  <si>
    <t>Category</t>
  </si>
  <si>
    <t>Pedestrian and Bicycle Facilities</t>
  </si>
  <si>
    <t>Pedestrian and bicycle facilities</t>
  </si>
  <si>
    <t>Applicant Name</t>
  </si>
  <si>
    <t>Total Federal
 Cost</t>
  </si>
  <si>
    <t>Total Phase
 Cost</t>
  </si>
  <si>
    <t>Todd</t>
  </si>
  <si>
    <t>Guthrie</t>
  </si>
  <si>
    <t>Guthrie Transportation Museum Phase 3</t>
  </si>
  <si>
    <t>Conduct Phase 3 of construction for rehabilitation of the facility to use as a transportation museum and welcome center in the city of Guthrie. Work will occur at 214 and 218 S. Ewing Street.</t>
  </si>
  <si>
    <t>Transportation Museum</t>
  </si>
  <si>
    <t>Washington</t>
  </si>
  <si>
    <t>Springfield</t>
  </si>
  <si>
    <t>Mike Haydon Trail</t>
  </si>
  <si>
    <t>Trail connecting multiple areas in Springfield.</t>
  </si>
  <si>
    <t>Wayne</t>
  </si>
  <si>
    <t>City of Monticello</t>
  </si>
  <si>
    <t>Monticello Sidewalks</t>
  </si>
  <si>
    <t>Installation of sidewalks within the right of way on various streets in Monticello.  Safe Routes to School Project.</t>
  </si>
  <si>
    <t>Modification or Amendment</t>
  </si>
  <si>
    <t>STIP Administrative Modification or Amendment Number</t>
  </si>
  <si>
    <t>Approval Date</t>
  </si>
  <si>
    <t>Comments</t>
  </si>
  <si>
    <t>Fund
Prefix</t>
  </si>
  <si>
    <t>Federal
Project
Number</t>
  </si>
  <si>
    <t>Item
No.</t>
  </si>
  <si>
    <t>Status of
Federal Funds</t>
  </si>
  <si>
    <t>Current Amount of
Federal Funds Obligated</t>
  </si>
  <si>
    <t>Current Advance Construct (AC) Amount of Federal Funds</t>
  </si>
  <si>
    <t>Total Phase Cost:
Current Federal Funds 
Plus Current AC</t>
  </si>
  <si>
    <t xml:space="preserve">Fiscal Year of Initial
Programming of Federal 
Funds </t>
  </si>
  <si>
    <t xml:space="preserve">Fiscal Year Quarter of Initial
Programming of Federal 
Funds </t>
  </si>
  <si>
    <t>Name of 
Local Public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</si>
</sst>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"/>
  <sheetViews>
    <sheetView tabSelected="1" zoomScale="70" zoomScaleNormal="70" workbookViewId="0">
      <selection activeCell="R6" sqref="R6"/>
    </sheetView>
  </sheetViews>
  <sheetFormatPr defaultColWidth="8.88671875" defaultRowHeight="15.6" x14ac:dyDescent="0.3"/>
  <cols>
    <col min="1" max="1" width="21.21875" style="1" customWidth="1"/>
    <col min="2" max="2" width="17.88671875" style="1" customWidth="1"/>
    <col min="3" max="3" width="19.21875" style="1" customWidth="1"/>
    <col min="4" max="4" width="24.44140625" style="1" customWidth="1"/>
    <col min="5" max="7" width="8.88671875" style="1"/>
    <col min="8" max="8" width="13.88671875" style="1" bestFit="1" customWidth="1"/>
    <col min="9" max="9" width="22.5546875" style="3" customWidth="1"/>
    <col min="10" max="10" width="26.44140625" style="3" customWidth="1"/>
    <col min="11" max="11" width="50.6640625" style="3" customWidth="1"/>
    <col min="12" max="12" width="7.44140625" style="4" customWidth="1"/>
    <col min="13" max="13" width="15" style="1" bestFit="1" customWidth="1"/>
    <col min="14" max="14" width="13.88671875" style="1" customWidth="1"/>
    <col min="15" max="15" width="15" style="1" bestFit="1" customWidth="1"/>
    <col min="16" max="16" width="16.33203125" style="3" customWidth="1"/>
    <col min="17" max="17" width="12.6640625" style="1" customWidth="1"/>
    <col min="18" max="18" width="21" style="1" customWidth="1"/>
    <col min="19" max="19" width="20.6640625" style="1" customWidth="1"/>
    <col min="20" max="20" width="23.21875" style="1" customWidth="1"/>
    <col min="21" max="21" width="36.33203125" style="1" customWidth="1"/>
    <col min="22" max="22" width="22.109375" style="1" customWidth="1"/>
    <col min="23" max="23" width="22.5546875" style="1" customWidth="1"/>
    <col min="24" max="16384" width="8.88671875" style="1"/>
  </cols>
  <sheetData>
    <row r="1" spans="1:23" s="2" customFormat="1" ht="69" x14ac:dyDescent="0.3">
      <c r="A1" s="7" t="s">
        <v>33</v>
      </c>
      <c r="B1" s="7" t="s">
        <v>34</v>
      </c>
      <c r="C1" s="7" t="s">
        <v>35</v>
      </c>
      <c r="D1" s="7" t="s">
        <v>36</v>
      </c>
      <c r="E1" s="7" t="s">
        <v>37</v>
      </c>
      <c r="F1" s="7" t="s">
        <v>38</v>
      </c>
      <c r="G1" s="7" t="s">
        <v>39</v>
      </c>
      <c r="H1" s="7" t="s">
        <v>0</v>
      </c>
      <c r="I1" s="7" t="s">
        <v>17</v>
      </c>
      <c r="J1" s="7" t="s">
        <v>1</v>
      </c>
      <c r="K1" s="7" t="s">
        <v>2</v>
      </c>
      <c r="L1" s="7" t="s">
        <v>5</v>
      </c>
      <c r="M1" s="7" t="s">
        <v>19</v>
      </c>
      <c r="N1" s="7" t="s">
        <v>6</v>
      </c>
      <c r="O1" s="7" t="s">
        <v>18</v>
      </c>
      <c r="P1" s="7" t="s">
        <v>14</v>
      </c>
      <c r="Q1" s="7" t="s">
        <v>40</v>
      </c>
      <c r="R1" s="7" t="s">
        <v>41</v>
      </c>
      <c r="S1" s="7" t="s">
        <v>42</v>
      </c>
      <c r="T1" s="7" t="s">
        <v>43</v>
      </c>
      <c r="U1" s="7" t="s">
        <v>44</v>
      </c>
      <c r="V1" s="7" t="s">
        <v>45</v>
      </c>
      <c r="W1" s="7" t="s">
        <v>46</v>
      </c>
    </row>
    <row r="2" spans="1:23" ht="62.4" x14ac:dyDescent="0.3">
      <c r="H2" s="1" t="s">
        <v>3</v>
      </c>
      <c r="I2" s="3" t="s">
        <v>4</v>
      </c>
      <c r="J2" s="3" t="s">
        <v>11</v>
      </c>
      <c r="K2" s="3" t="s">
        <v>12</v>
      </c>
      <c r="L2" s="4" t="s">
        <v>13</v>
      </c>
      <c r="M2" s="5">
        <v>768850</v>
      </c>
      <c r="N2" s="5">
        <f t="shared" ref="N2:N6" si="0">M2*0.1</f>
        <v>76885</v>
      </c>
      <c r="O2" s="5">
        <f t="shared" ref="O2:O3" si="1">SUM(M2:N2)</f>
        <v>845735</v>
      </c>
      <c r="P2" s="3" t="s">
        <v>15</v>
      </c>
    </row>
    <row r="3" spans="1:23" ht="93.6" x14ac:dyDescent="0.3">
      <c r="H3" s="1" t="s">
        <v>8</v>
      </c>
      <c r="I3" s="3" t="s">
        <v>7</v>
      </c>
      <c r="J3" s="3" t="s">
        <v>9</v>
      </c>
      <c r="K3" s="3" t="s">
        <v>10</v>
      </c>
      <c r="L3" s="4" t="s">
        <v>13</v>
      </c>
      <c r="M3" s="5">
        <v>607200</v>
      </c>
      <c r="N3" s="5">
        <f t="shared" si="0"/>
        <v>60720</v>
      </c>
      <c r="O3" s="5">
        <f t="shared" si="1"/>
        <v>667920</v>
      </c>
      <c r="P3" s="3" t="s">
        <v>15</v>
      </c>
    </row>
    <row r="4" spans="1:23" ht="62.4" x14ac:dyDescent="0.3">
      <c r="H4" s="1" t="s">
        <v>20</v>
      </c>
      <c r="I4" s="3" t="s">
        <v>21</v>
      </c>
      <c r="J4" s="3" t="s">
        <v>22</v>
      </c>
      <c r="K4" s="3" t="s">
        <v>23</v>
      </c>
      <c r="L4" s="6" t="s">
        <v>13</v>
      </c>
      <c r="M4" s="5">
        <v>268488</v>
      </c>
      <c r="N4" s="5">
        <f t="shared" si="0"/>
        <v>26848.800000000003</v>
      </c>
      <c r="O4" s="5">
        <f t="shared" ref="O4:O6" si="2">SUM(M4:N4)</f>
        <v>295336.8</v>
      </c>
      <c r="P4" s="3" t="s">
        <v>24</v>
      </c>
    </row>
    <row r="5" spans="1:23" ht="31.2" x14ac:dyDescent="0.3">
      <c r="H5" s="1" t="s">
        <v>25</v>
      </c>
      <c r="I5" s="3" t="s">
        <v>26</v>
      </c>
      <c r="J5" s="3" t="s">
        <v>27</v>
      </c>
      <c r="K5" s="3" t="s">
        <v>28</v>
      </c>
      <c r="L5" s="6" t="s">
        <v>13</v>
      </c>
      <c r="M5" s="5">
        <v>426240</v>
      </c>
      <c r="N5" s="5">
        <f t="shared" si="0"/>
        <v>42624</v>
      </c>
      <c r="O5" s="5">
        <f t="shared" si="2"/>
        <v>468864</v>
      </c>
      <c r="P5" s="3" t="s">
        <v>16</v>
      </c>
    </row>
    <row r="6" spans="1:23" ht="46.8" x14ac:dyDescent="0.3">
      <c r="H6" s="1" t="s">
        <v>29</v>
      </c>
      <c r="I6" s="3" t="s">
        <v>30</v>
      </c>
      <c r="J6" s="3" t="s">
        <v>31</v>
      </c>
      <c r="K6" s="3" t="s">
        <v>32</v>
      </c>
      <c r="L6" s="6" t="s">
        <v>13</v>
      </c>
      <c r="M6" s="5">
        <v>197883</v>
      </c>
      <c r="N6" s="5">
        <f t="shared" si="0"/>
        <v>19788.300000000003</v>
      </c>
      <c r="O6" s="5">
        <f t="shared" si="2"/>
        <v>217671.3</v>
      </c>
      <c r="P6" s="3" t="s">
        <v>16</v>
      </c>
    </row>
    <row r="7" spans="1:23" x14ac:dyDescent="0.3">
      <c r="N7" s="5"/>
    </row>
  </sheetData>
  <sortState ref="H2:O13">
    <sortCondition ref="H2:H13"/>
    <sortCondition ref="J2:J13"/>
    <sortCondition ref="L2:L13" customList="Design,R/W,Utilities,Construction"/>
  </sortState>
  <printOptions horizontalCentered="1"/>
  <pageMargins left="0.2" right="0.2" top="1.25" bottom="0.75" header="0.75" footer="0.3"/>
  <pageSetup scale="74" orientation="landscape" r:id="rId1"/>
  <headerFooter>
    <oddHeader>&amp;C&amp;"-,Bold"&amp;16TRANSPORTATION ENHANCEMENT PROGRAM PROJECTS
AS OF AUGUST 2020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838B94CA04E4AA4BC0947FD63934A" ma:contentTypeVersion="3" ma:contentTypeDescription="Create a new document." ma:contentTypeScope="" ma:versionID="2f2fc50d4174adadaf85470c4da1a1fe">
  <xsd:schema xmlns:xsd="http://www.w3.org/2001/XMLSchema" xmlns:xs="http://www.w3.org/2001/XMLSchema" xmlns:p="http://schemas.microsoft.com/office/2006/metadata/properties" xmlns:ns1="http://schemas.microsoft.com/sharepoint/v3" xmlns:ns2="9c16dc54-5a24-4afd-a61c-664ec7eab416" targetNamespace="http://schemas.microsoft.com/office/2006/metadata/properties" ma:root="true" ma:fieldsID="4b0d2c26f6ce0e316091ce0c24077234" ns1:_="" ns2:_="">
    <xsd:import namespace="http://schemas.microsoft.com/sharepoint/v3"/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52A7D4-3127-479D-87BA-370ED6B59492}"/>
</file>

<file path=customXml/itemProps2.xml><?xml version="1.0" encoding="utf-8"?>
<ds:datastoreItem xmlns:ds="http://schemas.openxmlformats.org/officeDocument/2006/customXml" ds:itemID="{A66D4B1B-8E8A-451E-B2BB-004B54E15F21}"/>
</file>

<file path=customXml/itemProps3.xml><?xml version="1.0" encoding="utf-8"?>
<ds:datastoreItem xmlns:ds="http://schemas.openxmlformats.org/officeDocument/2006/customXml" ds:itemID="{A45FBAF4-78F1-416F-ABCC-D3F70D842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</vt:lpstr>
      <vt:lpstr>TE!Print_Area</vt:lpstr>
      <vt:lpstr>TE!Print_Titles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Jones</dc:creator>
  <cp:lastModifiedBy>selena.curry</cp:lastModifiedBy>
  <cp:lastPrinted>2020-08-26T12:16:53Z</cp:lastPrinted>
  <dcterms:created xsi:type="dcterms:W3CDTF">2015-05-01T13:58:09Z</dcterms:created>
  <dcterms:modified xsi:type="dcterms:W3CDTF">2021-07-20T17:45:26Z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0x010100BF7838B94CA04E4AA4BC0947FD63934A</vt:lpwstr>
  </property>
</Properties>
</file>